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<sst xmlns="http://schemas.openxmlformats.org/spreadsheetml/2006/main" count="69" uniqueCount="39">
  <si>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megnevezés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</si>
  <si>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</si>
  <si>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</si>
  <si>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</si>
  <si>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</si>
  <si>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</si>
  <si>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</si>
  <si>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</si>
  <si>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</si>
  <si>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</si>
  <si>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</si>
  <si>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</si>
  <si>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</si>
  <si>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összesen</t>
  </si>
  <si>
    <t>bérek, járulékok</t>
  </si>
  <si>
    <t xml:space="preserve">rendelkezésre álló </t>
  </si>
  <si>
    <t>felhasznált</t>
  </si>
  <si>
    <t>gépkocsi használat</t>
  </si>
  <si>
    <t>munkába járás</t>
  </si>
  <si>
    <t>telefon, internet</t>
  </si>
  <si>
    <t>irodabérlet</t>
  </si>
  <si>
    <t>könyvelés</t>
  </si>
  <si>
    <t>könyvvizsgáló</t>
  </si>
  <si>
    <t>honlap</t>
  </si>
  <si>
    <t>rezsi, irodaszer, posta</t>
  </si>
  <si>
    <t>karbantartás</t>
  </si>
  <si>
    <t>reprezentáció</t>
  </si>
  <si>
    <t>tiszteletdíj elnökség</t>
  </si>
  <si>
    <t>tiszteletdíj FB</t>
  </si>
  <si>
    <t>egyéb, rendezvény</t>
  </si>
  <si>
    <t>helyi termék programok</t>
  </si>
  <si>
    <t>eszközbeszerzés</t>
  </si>
  <si>
    <t>KERET</t>
  </si>
  <si>
    <t>2012-ről áthozatal</t>
  </si>
  <si>
    <t>Összes 2013</t>
  </si>
  <si>
    <t>FELHASZNÁLT</t>
  </si>
  <si>
    <t>MARADÉK</t>
  </si>
  <si>
    <t>BENYÚJTOTT KK</t>
  </si>
  <si>
    <t>IH keret 2014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</si>
</sst>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Garamond"/>
      <family val="1"/>
    </font>
    <font>
      <sz val="9"/>
      <color indexed="8"/>
      <name val="Calibri"/>
      <family val="2"/>
    </font>
    <font>
      <sz val="9"/>
      <color indexed="8"/>
      <name val="Garamond"/>
      <family val="1"/>
    </font>
    <font>
      <sz val="9"/>
      <color indexed="57"/>
      <name val="Garamond"/>
      <family val="1"/>
    </font>
    <font>
      <b/>
      <sz val="9"/>
      <color indexed="8"/>
      <name val="Calibri"/>
      <family val="2"/>
    </font>
    <font>
      <sz val="9"/>
      <color indexed="10"/>
      <name val="Garamond"/>
      <family val="1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Garamond"/>
      <family val="1"/>
    </font>
    <font>
      <sz val="9"/>
      <color theme="1"/>
      <name val="Calibri"/>
      <family val="2"/>
    </font>
    <font>
      <sz val="9"/>
      <color theme="1"/>
      <name val="Garamond"/>
      <family val="1"/>
    </font>
    <font>
      <sz val="9"/>
      <color theme="9" tint="-0.24997000396251678"/>
      <name val="Garamond"/>
      <family val="1"/>
    </font>
    <font>
      <b/>
      <sz val="9"/>
      <color theme="1"/>
      <name val="Calibri"/>
      <family val="2"/>
    </font>
    <font>
      <sz val="9"/>
      <color rgb="FFFF0000"/>
      <name val="Garamond"/>
      <family val="1"/>
    </font>
    <font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64" fontId="41" fillId="0" borderId="10" xfId="0" applyNumberFormat="1" applyFont="1" applyBorder="1" applyAlignment="1">
      <alignment horizontal="center" vertical="center"/>
    </xf>
    <xf numFmtId="164" fontId="41" fillId="0" borderId="11" xfId="0" applyNumberFormat="1" applyFont="1" applyFill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3" xfId="0" applyNumberFormat="1" applyFont="1" applyFill="1" applyBorder="1" applyAlignment="1">
      <alignment vertical="center" wrapText="1"/>
    </xf>
    <xf numFmtId="164" fontId="43" fillId="0" borderId="14" xfId="0" applyNumberFormat="1" applyFont="1" applyBorder="1" applyAlignment="1">
      <alignment horizontal="right" vertical="center"/>
    </xf>
    <xf numFmtId="164" fontId="43" fillId="8" borderId="15" xfId="0" applyNumberFormat="1" applyFont="1" applyFill="1" applyBorder="1" applyAlignment="1">
      <alignment vertical="center" wrapText="1"/>
    </xf>
    <xf numFmtId="164" fontId="44" fillId="0" borderId="16" xfId="0" applyNumberFormat="1" applyFont="1" applyBorder="1" applyAlignment="1">
      <alignment horizontal="right" vertical="center"/>
    </xf>
    <xf numFmtId="164" fontId="42" fillId="0" borderId="0" xfId="0" applyNumberFormat="1" applyFont="1" applyAlignment="1">
      <alignment/>
    </xf>
    <xf numFmtId="164" fontId="43" fillId="8" borderId="17" xfId="0" applyNumberFormat="1" applyFont="1" applyFill="1" applyBorder="1" applyAlignment="1">
      <alignment vertical="center" wrapText="1"/>
    </xf>
    <xf numFmtId="164" fontId="43" fillId="33" borderId="17" xfId="0" applyNumberFormat="1" applyFont="1" applyFill="1" applyBorder="1" applyAlignment="1">
      <alignment vertical="center" wrapText="1"/>
    </xf>
    <xf numFmtId="164" fontId="43" fillId="0" borderId="17" xfId="0" applyNumberFormat="1" applyFont="1" applyFill="1" applyBorder="1" applyAlignment="1">
      <alignment vertical="center" wrapText="1"/>
    </xf>
    <xf numFmtId="164" fontId="43" fillId="0" borderId="0" xfId="0" applyNumberFormat="1" applyFont="1" applyFill="1" applyBorder="1" applyAlignment="1">
      <alignment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164" fontId="43" fillId="8" borderId="15" xfId="0" applyNumberFormat="1" applyFont="1" applyFill="1" applyBorder="1" applyAlignment="1">
      <alignment horizontal="right" vertical="center" wrapText="1"/>
    </xf>
    <xf numFmtId="164" fontId="43" fillId="8" borderId="15" xfId="0" applyNumberFormat="1" applyFont="1" applyFill="1" applyBorder="1" applyAlignment="1">
      <alignment horizontal="left" vertical="center" wrapText="1"/>
    </xf>
    <xf numFmtId="164" fontId="43" fillId="0" borderId="18" xfId="0" applyNumberFormat="1" applyFont="1" applyBorder="1" applyAlignment="1">
      <alignment horizontal="right" vertical="center"/>
    </xf>
    <xf numFmtId="164" fontId="43" fillId="8" borderId="19" xfId="0" applyNumberFormat="1" applyFont="1" applyFill="1" applyBorder="1" applyAlignment="1">
      <alignment vertical="center" wrapText="1"/>
    </xf>
    <xf numFmtId="164" fontId="43" fillId="0" borderId="13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4" fontId="43" fillId="8" borderId="15" xfId="0" applyNumberFormat="1" applyFont="1" applyFill="1" applyBorder="1" applyAlignment="1">
      <alignment/>
    </xf>
    <xf numFmtId="164" fontId="41" fillId="0" borderId="20" xfId="0" applyNumberFormat="1" applyFont="1" applyBorder="1" applyAlignment="1">
      <alignment/>
    </xf>
    <xf numFmtId="164" fontId="41" fillId="0" borderId="21" xfId="0" applyNumberFormat="1" applyFont="1" applyFill="1" applyBorder="1" applyAlignment="1">
      <alignment/>
    </xf>
    <xf numFmtId="164" fontId="43" fillId="0" borderId="21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 vertical="center" wrapText="1"/>
    </xf>
    <xf numFmtId="164" fontId="43" fillId="0" borderId="23" xfId="0" applyNumberFormat="1" applyFont="1" applyBorder="1" applyAlignment="1">
      <alignment horizontal="right" vertical="center"/>
    </xf>
    <xf numFmtId="164" fontId="41" fillId="0" borderId="10" xfId="0" applyNumberFormat="1" applyFont="1" applyBorder="1" applyAlignment="1">
      <alignment/>
    </xf>
    <xf numFmtId="164" fontId="41" fillId="0" borderId="11" xfId="0" applyNumberFormat="1" applyFont="1" applyFill="1" applyBorder="1" applyAlignment="1">
      <alignment/>
    </xf>
    <xf numFmtId="164" fontId="43" fillId="0" borderId="11" xfId="0" applyNumberFormat="1" applyFont="1" applyFill="1" applyBorder="1" applyAlignment="1">
      <alignment/>
    </xf>
    <xf numFmtId="164" fontId="44" fillId="0" borderId="12" xfId="0" applyNumberFormat="1" applyFont="1" applyBorder="1" applyAlignment="1">
      <alignment horizontal="right" vertical="center"/>
    </xf>
    <xf numFmtId="0" fontId="42" fillId="8" borderId="11" xfId="0" applyFont="1" applyFill="1" applyBorder="1" applyAlignment="1">
      <alignment/>
    </xf>
    <xf numFmtId="164" fontId="45" fillId="8" borderId="11" xfId="0" applyNumberFormat="1" applyFont="1" applyFill="1" applyBorder="1" applyAlignment="1">
      <alignment/>
    </xf>
    <xf numFmtId="164" fontId="41" fillId="8" borderId="13" xfId="0" applyNumberFormat="1" applyFont="1" applyFill="1" applyBorder="1" applyAlignment="1">
      <alignment vertical="center" wrapText="1"/>
    </xf>
    <xf numFmtId="0" fontId="42" fillId="0" borderId="12" xfId="0" applyFont="1" applyBorder="1" applyAlignment="1">
      <alignment horizontal="right" vertical="center"/>
    </xf>
    <xf numFmtId="164" fontId="46" fillId="0" borderId="11" xfId="0" applyNumberFormat="1" applyFont="1" applyFill="1" applyBorder="1" applyAlignment="1">
      <alignment/>
    </xf>
    <xf numFmtId="164" fontId="43" fillId="0" borderId="11" xfId="0" applyNumberFormat="1" applyFont="1" applyFill="1" applyBorder="1" applyAlignment="1">
      <alignment vertical="center" wrapText="1"/>
    </xf>
    <xf numFmtId="164" fontId="47" fillId="34" borderId="12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 horizontal="right" vertical="center"/>
    </xf>
    <xf numFmtId="164" fontId="46" fillId="0" borderId="12" xfId="0" applyNumberFormat="1" applyFont="1" applyBorder="1" applyAlignment="1">
      <alignment horizontal="right" vertical="center"/>
    </xf>
    <xf numFmtId="164" fontId="43" fillId="8" borderId="17" xfId="0" applyNumberFormat="1" applyFont="1" applyFill="1" applyBorder="1" applyAlignment="1">
      <alignment horizontal="left" vertical="center" wrapText="1"/>
    </xf>
    <xf numFmtId="164" fontId="43" fillId="33" borderId="24" xfId="0" applyNumberFormat="1" applyFont="1" applyFill="1" applyBorder="1" applyAlignment="1">
      <alignment horizontal="center" vertical="center" wrapText="1"/>
    </xf>
    <xf numFmtId="164" fontId="43" fillId="33" borderId="25" xfId="0" applyNumberFormat="1" applyFont="1" applyFill="1" applyBorder="1" applyAlignment="1">
      <alignment horizontal="center" vertical="center" wrapText="1"/>
    </xf>
    <xf numFmtId="164" fontId="43" fillId="33" borderId="26" xfId="0" applyNumberFormat="1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164" fontId="43" fillId="0" borderId="28" xfId="0" applyNumberFormat="1" applyFont="1" applyFill="1" applyBorder="1" applyAlignment="1">
      <alignment horizontal="right" vertical="center"/>
    </xf>
    <xf numFmtId="164" fontId="43" fillId="0" borderId="18" xfId="0" applyNumberFormat="1" applyFont="1" applyFill="1" applyBorder="1" applyAlignment="1">
      <alignment horizontal="right" vertical="center"/>
    </xf>
    <xf numFmtId="164" fontId="43" fillId="0" borderId="23" xfId="0" applyNumberFormat="1" applyFont="1" applyFill="1" applyBorder="1" applyAlignment="1">
      <alignment horizontal="right" vertical="center"/>
    </xf>
    <xf numFmtId="164" fontId="43" fillId="33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N16" sqref="N16"/>
    </sheetView>
  </sheetViews>
  <sheetFormatPr defaultColWidth="11.140625" defaultRowHeight="15"/>
  <cols>
    <col min="1" max="1" width="11.140625" style="4" customWidth="1"/>
    <col min="2" max="2" width="11.140625" style="40" customWidth="1"/>
    <col min="3" max="14" width="11.28125" style="40" bestFit="1" customWidth="1"/>
    <col min="15" max="15" width="11.8515625" style="40" bestFit="1" customWidth="1"/>
    <col min="16" max="16" width="14.28125" style="41" customWidth="1"/>
    <col min="17" max="16384" width="11.140625" style="4" customWidth="1"/>
  </cols>
  <sheetData>
    <row r="1" spans="1:16" ht="12.75" thickBot="1">
      <c r="A1" s="1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3" t="s">
        <v>38</v>
      </c>
    </row>
    <row r="2" spans="1:16" ht="24">
      <c r="A2" s="44" t="s">
        <v>14</v>
      </c>
      <c r="B2" s="5" t="s">
        <v>15</v>
      </c>
      <c r="C2" s="6">
        <v>1168400</v>
      </c>
      <c r="D2" s="6">
        <v>1168400</v>
      </c>
      <c r="E2" s="6">
        <v>1168400</v>
      </c>
      <c r="F2" s="6">
        <v>1168400</v>
      </c>
      <c r="G2" s="6">
        <v>1168400</v>
      </c>
      <c r="H2" s="6">
        <v>1168400</v>
      </c>
      <c r="I2" s="6">
        <v>1168400</v>
      </c>
      <c r="J2" s="6">
        <v>1168400</v>
      </c>
      <c r="K2" s="6">
        <v>1168400</v>
      </c>
      <c r="L2" s="6">
        <v>1168400</v>
      </c>
      <c r="M2" s="6">
        <v>1168400</v>
      </c>
      <c r="N2" s="6">
        <v>1168400</v>
      </c>
      <c r="O2" s="6">
        <f aca="true" t="shared" si="0" ref="O2:O37">SUM(C2:N2)</f>
        <v>14020800</v>
      </c>
      <c r="P2" s="7"/>
    </row>
    <row r="3" spans="1:16" ht="12.75" thickBot="1">
      <c r="A3" s="45"/>
      <c r="B3" s="8" t="s">
        <v>16</v>
      </c>
      <c r="C3" s="8">
        <v>1073150</v>
      </c>
      <c r="D3" s="8">
        <v>1073150</v>
      </c>
      <c r="E3" s="8">
        <v>1073150</v>
      </c>
      <c r="F3" s="8">
        <v>1073150</v>
      </c>
      <c r="G3" s="8">
        <v>1073150</v>
      </c>
      <c r="H3" s="8">
        <v>1113342</v>
      </c>
      <c r="I3" s="8">
        <v>1294294</v>
      </c>
      <c r="J3" s="8">
        <v>1401750</v>
      </c>
      <c r="K3" s="8">
        <v>1073150</v>
      </c>
      <c r="L3" s="8">
        <v>1073150</v>
      </c>
      <c r="M3" s="8">
        <v>1073150</v>
      </c>
      <c r="N3" s="8">
        <v>933450</v>
      </c>
      <c r="O3" s="8"/>
      <c r="P3" s="9"/>
    </row>
    <row r="4" spans="1:19" ht="24">
      <c r="A4" s="44" t="s">
        <v>17</v>
      </c>
      <c r="B4" s="5" t="s">
        <v>15</v>
      </c>
      <c r="C4" s="6">
        <v>50000</v>
      </c>
      <c r="D4" s="6">
        <v>50000</v>
      </c>
      <c r="E4" s="6">
        <v>50000</v>
      </c>
      <c r="F4" s="6">
        <v>50000</v>
      </c>
      <c r="G4" s="6">
        <v>50000</v>
      </c>
      <c r="H4" s="6">
        <v>50000</v>
      </c>
      <c r="I4" s="6">
        <v>50000</v>
      </c>
      <c r="J4" s="6">
        <v>50000</v>
      </c>
      <c r="K4" s="6">
        <v>50000</v>
      </c>
      <c r="L4" s="6">
        <v>50000</v>
      </c>
      <c r="M4" s="6">
        <v>50000</v>
      </c>
      <c r="N4" s="6">
        <v>50000</v>
      </c>
      <c r="O4" s="6">
        <f t="shared" si="0"/>
        <v>600000</v>
      </c>
      <c r="P4" s="49"/>
      <c r="R4" s="10"/>
      <c r="S4" s="10"/>
    </row>
    <row r="5" spans="1:16" ht="12">
      <c r="A5" s="52"/>
      <c r="B5" s="11" t="s">
        <v>16</v>
      </c>
      <c r="C5" s="11">
        <v>11267</v>
      </c>
      <c r="D5" s="11">
        <v>47508</v>
      </c>
      <c r="E5" s="11">
        <v>39740</v>
      </c>
      <c r="F5" s="11">
        <v>8100</v>
      </c>
      <c r="G5" s="11">
        <v>36105</v>
      </c>
      <c r="H5" s="11">
        <v>30085</v>
      </c>
      <c r="I5" s="43">
        <v>3970</v>
      </c>
      <c r="J5" s="11">
        <v>4035</v>
      </c>
      <c r="K5" s="11">
        <v>33575</v>
      </c>
      <c r="L5" s="11">
        <v>30555</v>
      </c>
      <c r="M5" s="11">
        <v>16345</v>
      </c>
      <c r="N5" s="11">
        <v>32100</v>
      </c>
      <c r="O5" s="11"/>
      <c r="P5" s="50"/>
    </row>
    <row r="6" spans="1:19" ht="24">
      <c r="A6" s="52" t="s">
        <v>18</v>
      </c>
      <c r="B6" s="12" t="s">
        <v>15</v>
      </c>
      <c r="C6" s="13">
        <v>18000</v>
      </c>
      <c r="D6" s="13">
        <v>18000</v>
      </c>
      <c r="E6" s="13">
        <v>18000</v>
      </c>
      <c r="F6" s="13">
        <v>18000</v>
      </c>
      <c r="G6" s="13">
        <v>18000</v>
      </c>
      <c r="H6" s="13">
        <v>18000</v>
      </c>
      <c r="I6" s="13">
        <v>18000</v>
      </c>
      <c r="J6" s="13">
        <v>18000</v>
      </c>
      <c r="K6" s="13">
        <v>18000</v>
      </c>
      <c r="L6" s="13">
        <v>18000</v>
      </c>
      <c r="M6" s="13">
        <v>18000</v>
      </c>
      <c r="N6" s="13">
        <v>18000</v>
      </c>
      <c r="O6" s="13">
        <f t="shared" si="0"/>
        <v>216000</v>
      </c>
      <c r="P6" s="50"/>
      <c r="R6" s="10"/>
      <c r="S6" s="10"/>
    </row>
    <row r="7" spans="1:19" ht="12.75" thickBot="1">
      <c r="A7" s="45"/>
      <c r="B7" s="8" t="s">
        <v>16</v>
      </c>
      <c r="C7" s="8">
        <v>18055</v>
      </c>
      <c r="D7" s="8">
        <v>16935</v>
      </c>
      <c r="E7" s="8">
        <v>15640</v>
      </c>
      <c r="F7" s="8">
        <v>14870</v>
      </c>
      <c r="G7" s="8">
        <v>16055</v>
      </c>
      <c r="H7" s="8">
        <v>17250</v>
      </c>
      <c r="I7" s="8">
        <v>10350</v>
      </c>
      <c r="J7" s="8">
        <v>10890</v>
      </c>
      <c r="K7" s="8">
        <v>18525</v>
      </c>
      <c r="L7" s="8">
        <v>14875</v>
      </c>
      <c r="M7" s="8">
        <v>17640</v>
      </c>
      <c r="N7" s="8">
        <v>14500</v>
      </c>
      <c r="O7" s="11"/>
      <c r="P7" s="51"/>
      <c r="R7" s="10"/>
      <c r="S7" s="10"/>
    </row>
    <row r="8" spans="1:19" ht="24">
      <c r="A8" s="44" t="s">
        <v>19</v>
      </c>
      <c r="B8" s="5" t="s">
        <v>15</v>
      </c>
      <c r="C8" s="6">
        <v>50000</v>
      </c>
      <c r="D8" s="6">
        <v>50000</v>
      </c>
      <c r="E8" s="6">
        <v>50000</v>
      </c>
      <c r="F8" s="6">
        <v>50000</v>
      </c>
      <c r="G8" s="6">
        <v>50000</v>
      </c>
      <c r="H8" s="6">
        <v>50000</v>
      </c>
      <c r="I8" s="6">
        <v>50000</v>
      </c>
      <c r="J8" s="6">
        <v>50000</v>
      </c>
      <c r="K8" s="6">
        <v>50000</v>
      </c>
      <c r="L8" s="6">
        <v>50000</v>
      </c>
      <c r="M8" s="6">
        <v>50000</v>
      </c>
      <c r="N8" s="6">
        <v>50000</v>
      </c>
      <c r="O8" s="13">
        <f t="shared" si="0"/>
        <v>600000</v>
      </c>
      <c r="P8" s="7"/>
      <c r="S8" s="10"/>
    </row>
    <row r="9" spans="1:16" ht="12.75" thickBot="1">
      <c r="A9" s="45"/>
      <c r="B9" s="8" t="s">
        <v>16</v>
      </c>
      <c r="C9" s="8">
        <v>37551</v>
      </c>
      <c r="D9" s="8">
        <v>40557</v>
      </c>
      <c r="E9" s="8">
        <v>43119</v>
      </c>
      <c r="F9" s="8">
        <v>41037</v>
      </c>
      <c r="G9" s="8">
        <v>23489</v>
      </c>
      <c r="H9" s="8">
        <v>42855</v>
      </c>
      <c r="I9" s="8">
        <v>44639</v>
      </c>
      <c r="J9" s="8">
        <v>42179</v>
      </c>
      <c r="K9" s="8">
        <v>44633</v>
      </c>
      <c r="L9" s="8">
        <v>49329</v>
      </c>
      <c r="M9" s="8">
        <v>46623</v>
      </c>
      <c r="N9" s="8">
        <v>40174</v>
      </c>
      <c r="O9" s="11"/>
      <c r="P9" s="9"/>
    </row>
    <row r="10" spans="1:16" ht="24">
      <c r="A10" s="44" t="s">
        <v>20</v>
      </c>
      <c r="B10" s="5" t="s">
        <v>15</v>
      </c>
      <c r="C10" s="6">
        <v>66190</v>
      </c>
      <c r="D10" s="6">
        <v>66190</v>
      </c>
      <c r="E10" s="6">
        <v>66190</v>
      </c>
      <c r="F10" s="6">
        <v>66190</v>
      </c>
      <c r="G10" s="6">
        <v>66190</v>
      </c>
      <c r="H10" s="6">
        <v>66190</v>
      </c>
      <c r="I10" s="6">
        <v>66190</v>
      </c>
      <c r="J10" s="6">
        <v>66190</v>
      </c>
      <c r="K10" s="6">
        <v>66190</v>
      </c>
      <c r="L10" s="6">
        <v>66190</v>
      </c>
      <c r="M10" s="6">
        <v>66190</v>
      </c>
      <c r="N10" s="6">
        <v>66190</v>
      </c>
      <c r="O10" s="13">
        <f t="shared" si="0"/>
        <v>794280</v>
      </c>
      <c r="P10" s="7"/>
    </row>
    <row r="11" spans="1:16" ht="12.75" thickBot="1">
      <c r="A11" s="45"/>
      <c r="B11" s="8" t="s">
        <v>16</v>
      </c>
      <c r="C11" s="8">
        <v>66190</v>
      </c>
      <c r="D11" s="8">
        <v>66190</v>
      </c>
      <c r="E11" s="8">
        <v>66190</v>
      </c>
      <c r="F11" s="8">
        <v>66190</v>
      </c>
      <c r="G11" s="8">
        <v>66190</v>
      </c>
      <c r="H11" s="8">
        <v>66190</v>
      </c>
      <c r="I11" s="8">
        <v>66190</v>
      </c>
      <c r="J11" s="8">
        <v>66190</v>
      </c>
      <c r="K11" s="8">
        <v>66190</v>
      </c>
      <c r="L11" s="8">
        <v>66190</v>
      </c>
      <c r="M11" s="8">
        <v>66190</v>
      </c>
      <c r="N11" s="8">
        <v>66190</v>
      </c>
      <c r="O11" s="11"/>
      <c r="P11" s="9"/>
    </row>
    <row r="12" spans="1:18" ht="24">
      <c r="A12" s="44" t="s">
        <v>21</v>
      </c>
      <c r="B12" s="5" t="s">
        <v>15</v>
      </c>
      <c r="C12" s="6">
        <v>31750</v>
      </c>
      <c r="D12" s="6">
        <v>31750</v>
      </c>
      <c r="E12" s="6">
        <v>31750</v>
      </c>
      <c r="F12" s="6">
        <v>31750</v>
      </c>
      <c r="G12" s="6">
        <v>63500</v>
      </c>
      <c r="H12" s="6">
        <v>97975</v>
      </c>
      <c r="I12" s="6">
        <v>31750</v>
      </c>
      <c r="J12" s="6">
        <v>31750</v>
      </c>
      <c r="K12" s="6">
        <v>31750</v>
      </c>
      <c r="L12" s="6">
        <v>31750</v>
      </c>
      <c r="M12" s="6">
        <v>31750</v>
      </c>
      <c r="N12" s="6">
        <v>31750</v>
      </c>
      <c r="O12" s="6">
        <f t="shared" si="0"/>
        <v>478975</v>
      </c>
      <c r="P12" s="7"/>
      <c r="R12" s="10"/>
    </row>
    <row r="13" spans="1:16" ht="12.75" thickBot="1">
      <c r="A13" s="45"/>
      <c r="B13" s="8" t="s">
        <v>16</v>
      </c>
      <c r="C13" s="8">
        <v>31750</v>
      </c>
      <c r="D13" s="8">
        <v>31750</v>
      </c>
      <c r="E13" s="8">
        <v>31750</v>
      </c>
      <c r="F13" s="8">
        <v>63750</v>
      </c>
      <c r="G13" s="8">
        <v>31750</v>
      </c>
      <c r="H13" s="8">
        <v>31750</v>
      </c>
      <c r="I13" s="8">
        <v>31750</v>
      </c>
      <c r="J13" s="8">
        <v>31750</v>
      </c>
      <c r="K13" s="8">
        <v>31750</v>
      </c>
      <c r="L13" s="8">
        <v>31750</v>
      </c>
      <c r="M13" s="8">
        <v>95250</v>
      </c>
      <c r="N13" s="8">
        <v>31750</v>
      </c>
      <c r="O13" s="11">
        <f t="shared" si="0"/>
        <v>476500</v>
      </c>
      <c r="P13" s="9"/>
    </row>
    <row r="14" spans="1:16" ht="24">
      <c r="A14" s="44" t="s">
        <v>22</v>
      </c>
      <c r="B14" s="5" t="s">
        <v>15</v>
      </c>
      <c r="C14" s="6">
        <v>0</v>
      </c>
      <c r="D14" s="6">
        <v>0</v>
      </c>
      <c r="E14" s="6">
        <v>0</v>
      </c>
      <c r="F14" s="6">
        <v>0</v>
      </c>
      <c r="G14" s="6">
        <v>228600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13">
        <f t="shared" si="0"/>
        <v>228600</v>
      </c>
      <c r="P14" s="7"/>
    </row>
    <row r="15" spans="1:16" ht="12.75" thickBot="1">
      <c r="A15" s="45"/>
      <c r="B15" s="8" t="s">
        <v>16</v>
      </c>
      <c r="C15" s="8">
        <v>0</v>
      </c>
      <c r="D15" s="8">
        <v>0</v>
      </c>
      <c r="E15" s="8">
        <v>0</v>
      </c>
      <c r="F15" s="8">
        <v>228600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11">
        <f t="shared" si="0"/>
        <v>228600</v>
      </c>
      <c r="P15" s="9"/>
    </row>
    <row r="16" spans="1:18" ht="24">
      <c r="A16" s="44" t="s">
        <v>23</v>
      </c>
      <c r="B16" s="5" t="s">
        <v>15</v>
      </c>
      <c r="C16" s="6">
        <v>18700</v>
      </c>
      <c r="D16" s="6">
        <v>0</v>
      </c>
      <c r="E16" s="6">
        <v>0</v>
      </c>
      <c r="F16" s="6">
        <v>18700</v>
      </c>
      <c r="G16" s="6">
        <v>0</v>
      </c>
      <c r="H16" s="6">
        <v>0</v>
      </c>
      <c r="I16" s="6">
        <v>18700</v>
      </c>
      <c r="J16" s="6">
        <v>0</v>
      </c>
      <c r="K16" s="6">
        <v>0</v>
      </c>
      <c r="L16" s="6">
        <v>18700</v>
      </c>
      <c r="M16" s="6">
        <v>0</v>
      </c>
      <c r="N16" s="6">
        <v>0</v>
      </c>
      <c r="O16" s="6">
        <f t="shared" si="0"/>
        <v>74800</v>
      </c>
      <c r="P16" s="7"/>
      <c r="R16" s="10"/>
    </row>
    <row r="17" spans="1:18" ht="12.75" thickBot="1">
      <c r="A17" s="45"/>
      <c r="B17" s="8" t="s">
        <v>16</v>
      </c>
      <c r="C17" s="8">
        <v>18288</v>
      </c>
      <c r="D17" s="8">
        <v>0</v>
      </c>
      <c r="E17" s="8">
        <v>0</v>
      </c>
      <c r="F17" s="8">
        <v>18288</v>
      </c>
      <c r="G17" s="8">
        <v>0</v>
      </c>
      <c r="H17" s="8">
        <v>0</v>
      </c>
      <c r="I17" s="8">
        <v>18288</v>
      </c>
      <c r="J17" s="8">
        <v>0</v>
      </c>
      <c r="K17" s="8">
        <v>13208</v>
      </c>
      <c r="L17" s="8">
        <v>38100</v>
      </c>
      <c r="M17" s="8">
        <v>0</v>
      </c>
      <c r="N17" s="8">
        <v>0</v>
      </c>
      <c r="O17" s="11">
        <f t="shared" si="0"/>
        <v>106172</v>
      </c>
      <c r="P17" s="9"/>
      <c r="R17" s="10"/>
    </row>
    <row r="18" spans="1:18" ht="24">
      <c r="A18" s="44" t="s">
        <v>24</v>
      </c>
      <c r="B18" s="5" t="s">
        <v>15</v>
      </c>
      <c r="C18" s="6">
        <v>30000</v>
      </c>
      <c r="D18" s="6">
        <v>30000</v>
      </c>
      <c r="E18" s="6">
        <v>30000</v>
      </c>
      <c r="F18" s="6">
        <v>30000</v>
      </c>
      <c r="G18" s="6">
        <v>30000</v>
      </c>
      <c r="H18" s="6">
        <v>30000</v>
      </c>
      <c r="I18" s="6">
        <v>30000</v>
      </c>
      <c r="J18" s="6">
        <v>30000</v>
      </c>
      <c r="K18" s="6">
        <v>30000</v>
      </c>
      <c r="L18" s="6">
        <v>30000</v>
      </c>
      <c r="M18" s="6">
        <v>30000</v>
      </c>
      <c r="N18" s="6">
        <v>30000</v>
      </c>
      <c r="O18" s="6">
        <f t="shared" si="0"/>
        <v>360000</v>
      </c>
      <c r="P18" s="7"/>
      <c r="R18" s="10"/>
    </row>
    <row r="19" spans="1:16" ht="12.75" thickBot="1">
      <c r="A19" s="45"/>
      <c r="B19" s="8" t="s">
        <v>16</v>
      </c>
      <c r="C19" s="8">
        <v>46130</v>
      </c>
      <c r="D19" s="8">
        <v>39720</v>
      </c>
      <c r="E19" s="8">
        <v>13520</v>
      </c>
      <c r="F19" s="8">
        <v>24225</v>
      </c>
      <c r="G19" s="8">
        <v>26480</v>
      </c>
      <c r="H19" s="8">
        <v>11715</v>
      </c>
      <c r="I19" s="8">
        <v>38391</v>
      </c>
      <c r="J19" s="8">
        <v>18892</v>
      </c>
      <c r="K19" s="8">
        <v>3295</v>
      </c>
      <c r="L19" s="8">
        <v>15660</v>
      </c>
      <c r="M19" s="8">
        <v>60877</v>
      </c>
      <c r="N19" s="8">
        <v>10915</v>
      </c>
      <c r="O19" s="11">
        <f t="shared" si="0"/>
        <v>309820</v>
      </c>
      <c r="P19" s="9"/>
    </row>
    <row r="20" spans="1:16" ht="24">
      <c r="A20" s="44" t="s">
        <v>25</v>
      </c>
      <c r="B20" s="5" t="s">
        <v>15</v>
      </c>
      <c r="C20" s="6">
        <v>5000</v>
      </c>
      <c r="D20" s="6">
        <v>5000</v>
      </c>
      <c r="E20" s="6">
        <v>5000</v>
      </c>
      <c r="F20" s="6">
        <v>5000</v>
      </c>
      <c r="G20" s="6">
        <v>5000</v>
      </c>
      <c r="H20" s="6">
        <v>5000</v>
      </c>
      <c r="I20" s="6">
        <v>5000</v>
      </c>
      <c r="J20" s="6">
        <v>5000</v>
      </c>
      <c r="K20" s="6">
        <v>5000</v>
      </c>
      <c r="L20" s="6">
        <v>5000</v>
      </c>
      <c r="M20" s="6">
        <v>5000</v>
      </c>
      <c r="N20" s="6">
        <v>5000</v>
      </c>
      <c r="O20" s="6">
        <f t="shared" si="0"/>
        <v>60000</v>
      </c>
      <c r="P20" s="7"/>
    </row>
    <row r="21" spans="1:16" ht="12.75" thickBot="1">
      <c r="A21" s="45"/>
      <c r="B21" s="8" t="s">
        <v>16</v>
      </c>
      <c r="C21" s="8">
        <v>50165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77724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11">
        <f t="shared" si="0"/>
        <v>127889</v>
      </c>
      <c r="P21" s="9"/>
    </row>
    <row r="22" spans="1:18" ht="24">
      <c r="A22" s="44" t="s">
        <v>26</v>
      </c>
      <c r="B22" s="5" t="s">
        <v>15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0"/>
        <v>0</v>
      </c>
      <c r="P22" s="7"/>
      <c r="R22" s="14"/>
    </row>
    <row r="23" spans="1:18" ht="12.75" thickBot="1">
      <c r="A23" s="45"/>
      <c r="B23" s="8" t="s">
        <v>16</v>
      </c>
      <c r="C23" s="8">
        <v>0</v>
      </c>
      <c r="D23" s="8">
        <v>980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11">
        <f t="shared" si="0"/>
        <v>980</v>
      </c>
      <c r="P23" s="9"/>
      <c r="R23" s="10"/>
    </row>
    <row r="24" spans="1:18" ht="24">
      <c r="A24" s="44" t="s">
        <v>27</v>
      </c>
      <c r="B24" s="5" t="s">
        <v>15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v>1016000</v>
      </c>
      <c r="O24" s="6">
        <f t="shared" si="0"/>
        <v>1016000</v>
      </c>
      <c r="P24" s="7"/>
      <c r="R24" s="10"/>
    </row>
    <row r="25" spans="1:18" ht="12.75" thickBot="1">
      <c r="A25" s="45"/>
      <c r="B25" s="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889000</v>
      </c>
      <c r="O25" s="11">
        <f t="shared" si="0"/>
        <v>889000</v>
      </c>
      <c r="P25" s="9"/>
      <c r="R25" s="10"/>
    </row>
    <row r="26" spans="1:16" ht="24">
      <c r="A26" s="44" t="s">
        <v>28</v>
      </c>
      <c r="B26" s="5" t="s">
        <v>15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>
        <v>114300</v>
      </c>
      <c r="O26" s="6">
        <f t="shared" si="0"/>
        <v>114300</v>
      </c>
      <c r="P26" s="7"/>
    </row>
    <row r="27" spans="1:16" ht="12.75" thickBot="1">
      <c r="A27" s="45"/>
      <c r="B27" s="8" t="s">
        <v>16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76200</v>
      </c>
      <c r="O27" s="11">
        <f t="shared" si="0"/>
        <v>76200</v>
      </c>
      <c r="P27" s="9"/>
    </row>
    <row r="28" spans="1:16" ht="24">
      <c r="A28" s="44" t="s">
        <v>29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128621</v>
      </c>
      <c r="O28" s="6">
        <f t="shared" si="0"/>
        <v>128621</v>
      </c>
      <c r="P28" s="7"/>
    </row>
    <row r="29" spans="1:16" ht="12.75" thickBot="1">
      <c r="A29" s="45"/>
      <c r="B29" s="8" t="s">
        <v>16</v>
      </c>
      <c r="C29" s="8">
        <v>0</v>
      </c>
      <c r="D29" s="8">
        <v>101600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11">
        <f t="shared" si="0"/>
        <v>101600</v>
      </c>
      <c r="P29" s="9"/>
    </row>
    <row r="30" spans="1:18" ht="24">
      <c r="A30" s="44" t="s">
        <v>30</v>
      </c>
      <c r="B30" s="5" t="s">
        <v>15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f>SUM(C30:N30)</f>
        <v>0</v>
      </c>
      <c r="P30" s="18"/>
      <c r="R30" s="10"/>
    </row>
    <row r="31" spans="1:16" ht="12.75" thickBot="1">
      <c r="A31" s="46"/>
      <c r="B31" s="19" t="s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228600</v>
      </c>
      <c r="N31" s="19">
        <v>33985</v>
      </c>
      <c r="O31" s="19">
        <f>SUM(C31:N31)</f>
        <v>262585</v>
      </c>
      <c r="P31" s="9"/>
    </row>
    <row r="32" spans="1:18" s="22" customFormat="1" ht="24">
      <c r="A32" s="47" t="s">
        <v>31</v>
      </c>
      <c r="B32" s="5" t="s">
        <v>15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>
        <f>SUM(C32:N32)</f>
        <v>0</v>
      </c>
      <c r="P32" s="7"/>
      <c r="Q32" s="21"/>
      <c r="R32" s="21"/>
    </row>
    <row r="33" spans="1:16" s="22" customFormat="1" ht="12.75" thickBot="1">
      <c r="A33" s="48"/>
      <c r="B33" s="19" t="s">
        <v>16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f>SUM(C33:N33)</f>
        <v>0</v>
      </c>
      <c r="P33" s="9"/>
    </row>
    <row r="34" spans="1:18" ht="12.75" thickBot="1">
      <c r="A34" s="24" t="s">
        <v>32</v>
      </c>
      <c r="B34" s="25"/>
      <c r="C34" s="26">
        <f>SUM(C32+C30+C28+C26+C24+C22+C20+C18+C16+C14+C12+C10+C8+C6+C4+C2)</f>
        <v>1438040</v>
      </c>
      <c r="D34" s="26">
        <f aca="true" t="shared" si="1" ref="D34:N34">SUM(D32+D30+D28+D26+D24+D22+D20+D18+D16+D14+D12+D10+D8+D6+D4+D2)</f>
        <v>1419340</v>
      </c>
      <c r="E34" s="26">
        <f t="shared" si="1"/>
        <v>1419340</v>
      </c>
      <c r="F34" s="26">
        <f t="shared" si="1"/>
        <v>1438040</v>
      </c>
      <c r="G34" s="26">
        <f t="shared" si="1"/>
        <v>1679690</v>
      </c>
      <c r="H34" s="26">
        <f t="shared" si="1"/>
        <v>1485565</v>
      </c>
      <c r="I34" s="26">
        <f t="shared" si="1"/>
        <v>1438040</v>
      </c>
      <c r="J34" s="26">
        <f t="shared" si="1"/>
        <v>1419340</v>
      </c>
      <c r="K34" s="26">
        <f t="shared" si="1"/>
        <v>1419340</v>
      </c>
      <c r="L34" s="26">
        <f t="shared" si="1"/>
        <v>1438040</v>
      </c>
      <c r="M34" s="26">
        <f t="shared" si="1"/>
        <v>1419340</v>
      </c>
      <c r="N34" s="26">
        <f t="shared" si="1"/>
        <v>2678261</v>
      </c>
      <c r="O34" s="27">
        <f>SUM(C34:N34)</f>
        <v>18692376</v>
      </c>
      <c r="P34" s="28">
        <v>18692376</v>
      </c>
      <c r="Q34" s="10"/>
      <c r="R34" s="10"/>
    </row>
    <row r="35" spans="1:18" ht="12.75" thickBot="1">
      <c r="A35" s="29" t="s">
        <v>33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6"/>
      <c r="P35" s="42">
        <f>SUM(P34-O34)</f>
        <v>0</v>
      </c>
      <c r="Q35" s="10"/>
      <c r="R35" s="10"/>
    </row>
    <row r="36" spans="1:18" ht="12.75" thickBot="1">
      <c r="A36" s="29" t="s">
        <v>34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6"/>
      <c r="P36" s="32"/>
      <c r="Q36" s="10"/>
      <c r="R36" s="10"/>
    </row>
    <row r="37" spans="1:16" ht="12.75" thickBot="1">
      <c r="A37" s="29" t="s">
        <v>35</v>
      </c>
      <c r="B37" s="33"/>
      <c r="C37" s="34">
        <f aca="true" t="shared" si="2" ref="C37:J37">SUM(C31+C29+C27+C25+C23+C21+C19+C17+C15+C13+C11+C9+C7+C5+C3)</f>
        <v>1352546</v>
      </c>
      <c r="D37" s="34">
        <f t="shared" si="2"/>
        <v>1418390</v>
      </c>
      <c r="E37" s="34">
        <f t="shared" si="2"/>
        <v>1283109</v>
      </c>
      <c r="F37" s="34">
        <f t="shared" si="2"/>
        <v>1538210</v>
      </c>
      <c r="G37" s="34">
        <f t="shared" si="2"/>
        <v>1273219</v>
      </c>
      <c r="H37" s="34">
        <f t="shared" si="2"/>
        <v>1313187</v>
      </c>
      <c r="I37" s="34">
        <f t="shared" si="2"/>
        <v>1585596</v>
      </c>
      <c r="J37" s="34">
        <f t="shared" si="2"/>
        <v>1575686</v>
      </c>
      <c r="K37" s="34">
        <f>SUM(K31+K29+K27+K25+K23+K21+K19+K17+K15+K13+K11+K9+K7+K5+K3+K33)</f>
        <v>1284326</v>
      </c>
      <c r="L37" s="34">
        <f>SUM(L31+L29+L27+L25+L23+L21+L19+L17+L15+L13+L11+L9+L7+L5+L3)</f>
        <v>1319609</v>
      </c>
      <c r="M37" s="34">
        <f>SUM(M31+M29+M27+M25+M23+M21+M19+M17+M15+M13+M11+M9+M7+M5+M3)</f>
        <v>1604675</v>
      </c>
      <c r="N37" s="34">
        <f>SUM(N31+N29+N27+N25+N23+N21+N19+N17+N15+N13+N11+N9+N7+N5+N3)</f>
        <v>2128264</v>
      </c>
      <c r="O37" s="35">
        <f t="shared" si="0"/>
        <v>17676817</v>
      </c>
      <c r="P37" s="36"/>
    </row>
    <row r="38" spans="1:18" ht="12.75" thickBot="1">
      <c r="A38" s="29" t="s">
        <v>36</v>
      </c>
      <c r="B38" s="31"/>
      <c r="C38" s="37">
        <f>C34-C37</f>
        <v>85494</v>
      </c>
      <c r="D38" s="37">
        <f aca="true" t="shared" si="3" ref="D38:O38">D34-D37</f>
        <v>950</v>
      </c>
      <c r="E38" s="37">
        <f t="shared" si="3"/>
        <v>136231</v>
      </c>
      <c r="F38" s="37">
        <f t="shared" si="3"/>
        <v>-100170</v>
      </c>
      <c r="G38" s="37">
        <f t="shared" si="3"/>
        <v>406471</v>
      </c>
      <c r="H38" s="37">
        <f t="shared" si="3"/>
        <v>172378</v>
      </c>
      <c r="I38" s="37">
        <f t="shared" si="3"/>
        <v>-147556</v>
      </c>
      <c r="J38" s="37">
        <f t="shared" si="3"/>
        <v>-156346</v>
      </c>
      <c r="K38" s="37">
        <f t="shared" si="3"/>
        <v>135014</v>
      </c>
      <c r="L38" s="37">
        <f t="shared" si="3"/>
        <v>118431</v>
      </c>
      <c r="M38" s="37">
        <f t="shared" si="3"/>
        <v>-185335</v>
      </c>
      <c r="N38" s="37">
        <f t="shared" si="3"/>
        <v>549997</v>
      </c>
      <c r="O38" s="37">
        <f t="shared" si="3"/>
        <v>1015559</v>
      </c>
      <c r="P38" s="36"/>
      <c r="Q38" s="10"/>
      <c r="R38" s="10"/>
    </row>
    <row r="39" spans="1:17" ht="12.75" thickBot="1">
      <c r="A39" s="29" t="s">
        <v>37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8"/>
      <c r="P39" s="39"/>
      <c r="Q39" s="10"/>
    </row>
  </sheetData>
  <sheetProtection/>
  <mergeCells count="17">
    <mergeCell ref="A12:A13"/>
    <mergeCell ref="A14:A15"/>
    <mergeCell ref="A16:A17"/>
    <mergeCell ref="A18:A19"/>
    <mergeCell ref="A20:A21"/>
    <mergeCell ref="A2:A3"/>
    <mergeCell ref="A4:A5"/>
    <mergeCell ref="A28:A29"/>
    <mergeCell ref="A30:A31"/>
    <mergeCell ref="A32:A33"/>
    <mergeCell ref="A22:A23"/>
    <mergeCell ref="P4:P7"/>
    <mergeCell ref="A6:A7"/>
    <mergeCell ref="A8:A9"/>
    <mergeCell ref="A10:A11"/>
    <mergeCell ref="A24:A25"/>
    <mergeCell ref="A26:A2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 Felhasználó</dc:creator>
  <cp:keywords/>
  <dc:description/>
  <cp:lastModifiedBy>pc02</cp:lastModifiedBy>
  <dcterms:created xsi:type="dcterms:W3CDTF">2013-12-04T11:13:18Z</dcterms:created>
  <dcterms:modified xsi:type="dcterms:W3CDTF">2015-01-05T12:18:35Z</dcterms:modified>
  <cp:category/>
  <cp:version/>
  <cp:contentType/>
  <cp:contentStatus/>
</cp:coreProperties>
</file>